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kk365.sharepoint.com/sites/Udvalg/Shared Documents/HO/DM/2026/Hold/"/>
    </mc:Choice>
  </mc:AlternateContent>
  <xr:revisionPtr revIDLastSave="71" documentId="8_{4B4F108C-B220-4D93-ABF7-B5FB090E5A00}" xr6:coauthVersionLast="47" xr6:coauthVersionMax="47" xr10:uidLastSave="{33001DFC-C392-4741-9AD3-B9FA3218B586}"/>
  <bookViews>
    <workbookView xWindow="-110" yWindow="-110" windowWidth="34620" windowHeight="13900" xr2:uid="{8FA66C5D-E50B-410D-B3B2-9EAD3BB77583}"/>
  </bookViews>
  <sheets>
    <sheet name="Hold skabelon" sheetId="4" r:id="rId1"/>
    <sheet name="Hold eksempe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4" l="1"/>
  <c r="L2" i="4"/>
  <c r="G2" i="4"/>
  <c r="C2" i="4"/>
  <c r="Q3" i="4"/>
  <c r="L3" i="4"/>
  <c r="G3" i="4"/>
  <c r="B3" i="4" s="1"/>
  <c r="C3" i="4"/>
  <c r="Q4" i="4"/>
  <c r="L4" i="4"/>
  <c r="G4" i="4"/>
  <c r="C4" i="4"/>
  <c r="Q8" i="4"/>
  <c r="L8" i="4"/>
  <c r="G8" i="4"/>
  <c r="C8" i="4"/>
  <c r="Q9" i="4"/>
  <c r="L9" i="4"/>
  <c r="G9" i="4"/>
  <c r="C9" i="4"/>
  <c r="B9" i="4"/>
  <c r="Q7" i="4"/>
  <c r="L7" i="4"/>
  <c r="G7" i="4"/>
  <c r="C7" i="4"/>
  <c r="Q5" i="4"/>
  <c r="L5" i="4"/>
  <c r="G5" i="4"/>
  <c r="C5" i="4"/>
  <c r="B5" i="4"/>
  <c r="Q6" i="4"/>
  <c r="L6" i="4"/>
  <c r="B6" i="4" s="1"/>
  <c r="G6" i="4"/>
  <c r="C6" i="4"/>
  <c r="Q10" i="4"/>
  <c r="L10" i="4"/>
  <c r="G10" i="4"/>
  <c r="C10" i="4"/>
  <c r="Q11" i="4"/>
  <c r="L11" i="4"/>
  <c r="G11" i="4"/>
  <c r="C11" i="4"/>
  <c r="Q11" i="3"/>
  <c r="L11" i="3"/>
  <c r="G11" i="3"/>
  <c r="C11" i="3"/>
  <c r="Q8" i="3"/>
  <c r="L8" i="3"/>
  <c r="G8" i="3"/>
  <c r="C8" i="3"/>
  <c r="Q9" i="3"/>
  <c r="L9" i="3"/>
  <c r="G9" i="3"/>
  <c r="C9" i="3"/>
  <c r="Q3" i="3"/>
  <c r="L3" i="3"/>
  <c r="G3" i="3"/>
  <c r="C3" i="3"/>
  <c r="Q4" i="3"/>
  <c r="L4" i="3"/>
  <c r="G4" i="3"/>
  <c r="C4" i="3"/>
  <c r="C5" i="3"/>
  <c r="C7" i="3"/>
  <c r="C10" i="3"/>
  <c r="C6" i="3"/>
  <c r="Q5" i="3"/>
  <c r="Q7" i="3"/>
  <c r="Q10" i="3"/>
  <c r="Q6" i="3"/>
  <c r="Q2" i="3"/>
  <c r="L5" i="3"/>
  <c r="L7" i="3"/>
  <c r="L10" i="3"/>
  <c r="L6" i="3"/>
  <c r="L2" i="3"/>
  <c r="G5" i="3"/>
  <c r="G7" i="3"/>
  <c r="G10" i="3"/>
  <c r="G6" i="3"/>
  <c r="G2" i="3"/>
  <c r="C2" i="3"/>
  <c r="B11" i="4" l="1"/>
  <c r="B7" i="4"/>
  <c r="B2" i="4"/>
  <c r="B4" i="4"/>
  <c r="B8" i="4"/>
  <c r="B10" i="4"/>
  <c r="B11" i="3"/>
  <c r="B3" i="3"/>
  <c r="B9" i="3"/>
  <c r="B8" i="3"/>
  <c r="B4" i="3"/>
  <c r="B2" i="3"/>
  <c r="B7" i="3"/>
  <c r="B5" i="3"/>
  <c r="B6" i="3"/>
  <c r="B10" i="3"/>
</calcChain>
</file>

<file path=xl/sharedStrings.xml><?xml version="1.0" encoding="utf-8"?>
<sst xmlns="http://schemas.openxmlformats.org/spreadsheetml/2006/main" count="103" uniqueCount="69">
  <si>
    <t>Holdnavn</t>
  </si>
  <si>
    <t>Carsten og Baily</t>
  </si>
  <si>
    <t>Kirsten og Fico</t>
  </si>
  <si>
    <t>Lillian og Jimy</t>
  </si>
  <si>
    <t>Marianne og Clooney</t>
  </si>
  <si>
    <t>Henning og Cleo</t>
  </si>
  <si>
    <t>DcH Herning</t>
  </si>
  <si>
    <t>Emily og Topper</t>
  </si>
  <si>
    <t>Henriette og Tralala</t>
  </si>
  <si>
    <t>Mette og Hurttii</t>
  </si>
  <si>
    <t>Inge og Smukke</t>
  </si>
  <si>
    <t>Lotte og James</t>
  </si>
  <si>
    <t>Henrik og Trolley</t>
  </si>
  <si>
    <t>Nord og syd</t>
  </si>
  <si>
    <t>Jette og Bumle</t>
  </si>
  <si>
    <t>Brian og King</t>
  </si>
  <si>
    <t xml:space="preserve">Flest point vinder, er der pointlighed afgør tiden. </t>
  </si>
  <si>
    <t>En ekvipage opnår 25 point for at være fejlfri og blive i feltet.</t>
  </si>
  <si>
    <t>Fejlfri + OK felt</t>
  </si>
  <si>
    <t xml:space="preserve">Team Sorø </t>
  </si>
  <si>
    <t>Disk giver 60 sek i tid og -25 point i fejl.</t>
  </si>
  <si>
    <t>VHS1</t>
  </si>
  <si>
    <t>De Bedste</t>
  </si>
  <si>
    <t>Lise og Vaks</t>
  </si>
  <si>
    <t>Inge og Tutte</t>
  </si>
  <si>
    <t>Ved overtrådt felt, giver feltet 0 poing og hvis man har fejl får man fx -5 for hver fejl</t>
  </si>
  <si>
    <t>Overtrådt felt = 0 point selv om man er fejlfri</t>
  </si>
  <si>
    <t>Tid hund 2</t>
  </si>
  <si>
    <t>Tid hund 3</t>
  </si>
  <si>
    <t>Hr og Fru Danmark</t>
  </si>
  <si>
    <t>Odder Team</t>
  </si>
  <si>
    <t>Harlev no 1</t>
  </si>
  <si>
    <t>Bornholm 1</t>
  </si>
  <si>
    <t>Bornholm 2</t>
  </si>
  <si>
    <t>Henrik og Tempo</t>
  </si>
  <si>
    <t>Hans og Grethe</t>
  </si>
  <si>
    <t>Charlotte og Brownie</t>
  </si>
  <si>
    <t>Cecilie og Sveske</t>
  </si>
  <si>
    <t>Jytte og Bimle</t>
  </si>
  <si>
    <t>Henriette og Molly</t>
  </si>
  <si>
    <t>Anne og Bella</t>
  </si>
  <si>
    <t>Mette og Luna</t>
  </si>
  <si>
    <t>Kirsten og Max</t>
  </si>
  <si>
    <t>Hanne og Charlie</t>
  </si>
  <si>
    <t>Lone og Milo</t>
  </si>
  <si>
    <t>Maria og Simba</t>
  </si>
  <si>
    <t>Camilla og Buster</t>
  </si>
  <si>
    <t>Louise og Nala</t>
  </si>
  <si>
    <t>Emma og Lady</t>
  </si>
  <si>
    <r>
      <t>Fejl</t>
    </r>
    <r>
      <rPr>
        <b/>
        <sz val="8"/>
        <color rgb="FFA02B93"/>
        <rFont val="Aptos"/>
        <family val="2"/>
      </rPr>
      <t xml:space="preserve"> (eller Disk -25)</t>
    </r>
  </si>
  <si>
    <t>Ekvipage 1
 Navn og hund</t>
  </si>
  <si>
    <t>Ekvipage 2 
Navn og hund</t>
  </si>
  <si>
    <t>Ekvipage 3 
Navn og hund</t>
  </si>
  <si>
    <t>Sorter efter B  størst til mindst</t>
  </si>
  <si>
    <t>Sorter derefter efter C  mindst til størst</t>
  </si>
  <si>
    <r>
      <t>Tid hund 1</t>
    </r>
    <r>
      <rPr>
        <b/>
        <sz val="8"/>
        <color rgb="FFA02B93"/>
        <rFont val="Aptos"/>
        <family val="2"/>
      </rPr>
      <t xml:space="preserve"> 
(disk 60)</t>
    </r>
  </si>
  <si>
    <r>
      <t xml:space="preserve">Samlet Point Løb 1 </t>
    </r>
    <r>
      <rPr>
        <b/>
        <sz val="8"/>
        <color rgb="FF002060"/>
        <rFont val="Aptos"/>
        <family val="2"/>
      </rPr>
      <t>Regnes automatisk</t>
    </r>
  </si>
  <si>
    <r>
      <t xml:space="preserve">Samlet Tid Løb 1
</t>
    </r>
    <r>
      <rPr>
        <b/>
        <sz val="8"/>
        <color rgb="FF002060"/>
        <rFont val="Aptos"/>
        <family val="2"/>
      </rPr>
      <t>Regnes automatisk</t>
    </r>
  </si>
  <si>
    <r>
      <t xml:space="preserve">Point for denne hund </t>
    </r>
    <r>
      <rPr>
        <b/>
        <sz val="8"/>
        <color rgb="FF002060"/>
        <rFont val="Aptos"/>
        <family val="2"/>
      </rPr>
      <t>regnes automatisk</t>
    </r>
  </si>
  <si>
    <t>I felt E tastes fx -5 for 5 fejl, eller -10 for 10 fejl (2 gange dommerhånd i vejret</t>
  </si>
  <si>
    <t>I felt F tastes 25 hvis hund er fejlfri og hvor hundefører samtidig er i feltet</t>
  </si>
  <si>
    <t>Her indtastes hundens tid</t>
  </si>
  <si>
    <t>Hvis hunden diskes slettes antal fejl og der tastes i stedet -25</t>
  </si>
  <si>
    <t>Hvis hundefører træder ud af feltet skal der stå 0</t>
  </si>
  <si>
    <t>Sådan sorterer du efter bedste resultat. Marker alle cellerne, tryk på sorter og filtrer, brugerdefineret sortering</t>
  </si>
  <si>
    <t>Ekvipage 1
Navn og hund</t>
  </si>
  <si>
    <r>
      <t>Fejl</t>
    </r>
    <r>
      <rPr>
        <b/>
        <sz val="8"/>
        <color rgb="FFFF0000"/>
        <rFont val="Aptos"/>
        <family val="2"/>
      </rPr>
      <t xml:space="preserve"> (eller Disk -25)</t>
    </r>
  </si>
  <si>
    <r>
      <t>Tid hund 1</t>
    </r>
    <r>
      <rPr>
        <b/>
        <sz val="8"/>
        <color rgb="FFFF0000"/>
        <rFont val="Aptos"/>
        <family val="2"/>
      </rPr>
      <t xml:space="preserve"> 
(disk 60)</t>
    </r>
  </si>
  <si>
    <t>Der skal ikke tastes i de gå felter, de beregner selv point og 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</si>
</sst>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rgb="FFA02B93"/>
      <name val="Aptos"/>
      <family val="2"/>
    </font>
    <font>
      <sz val="11"/>
      <color rgb="FFA02B93"/>
      <name val="Aptos"/>
      <family val="2"/>
    </font>
    <font>
      <b/>
      <sz val="8"/>
      <color rgb="FFA02B93"/>
      <name val="Aptos"/>
      <family val="2"/>
    </font>
    <font>
      <b/>
      <sz val="11"/>
      <color theme="1"/>
      <name val="Aptos"/>
      <family val="2"/>
    </font>
    <font>
      <b/>
      <i/>
      <sz val="14"/>
      <color rgb="FF002060"/>
      <name val="Berlin Sans FB Demi"/>
      <family val="2"/>
    </font>
    <font>
      <b/>
      <sz val="11"/>
      <color rgb="FF002060"/>
      <name val="Aptos"/>
      <family val="2"/>
    </font>
    <font>
      <b/>
      <sz val="8"/>
      <color rgb="FF002060"/>
      <name val="Aptos"/>
      <family val="2"/>
    </font>
    <font>
      <sz val="8"/>
      <color theme="1"/>
      <name val="Aptos Narrow"/>
      <family val="2"/>
      <scheme val="minor"/>
    </font>
    <font>
      <b/>
      <sz val="11"/>
      <color rgb="FFFF0000"/>
      <name val="Aptos"/>
      <family val="2"/>
    </font>
    <font>
      <b/>
      <sz val="8"/>
      <color rgb="FFFF0000"/>
      <name val="Aptos"/>
      <family val="2"/>
    </font>
    <font>
      <sz val="8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2" fontId="4" fillId="7" borderId="6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2" fontId="4" fillId="8" borderId="6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6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2" fontId="4" fillId="9" borderId="6" xfId="0" applyNumberFormat="1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2" fontId="4" fillId="10" borderId="6" xfId="0" applyNumberFormat="1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2" fontId="4" fillId="11" borderId="6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2" fontId="4" fillId="13" borderId="6" xfId="0" applyNumberFormat="1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center" vertical="center" wrapText="1"/>
    </xf>
    <xf numFmtId="2" fontId="4" fillId="14" borderId="6" xfId="0" applyNumberFormat="1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2" fontId="4" fillId="12" borderId="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left" vertical="center" wrapText="1"/>
    </xf>
    <xf numFmtId="0" fontId="4" fillId="16" borderId="8" xfId="0" applyFont="1" applyFill="1" applyBorder="1" applyAlignment="1">
      <alignment horizontal="center" vertical="center" wrapText="1"/>
    </xf>
    <xf numFmtId="2" fontId="4" fillId="16" borderId="9" xfId="0" applyNumberFormat="1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left" vertical="center" wrapText="1"/>
    </xf>
    <xf numFmtId="0" fontId="4" fillId="17" borderId="8" xfId="0" applyFont="1" applyFill="1" applyBorder="1" applyAlignment="1">
      <alignment horizontal="center" vertical="center" wrapText="1"/>
    </xf>
    <xf numFmtId="2" fontId="4" fillId="17" borderId="9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center" wrapText="1"/>
    </xf>
    <xf numFmtId="0" fontId="4" fillId="12" borderId="5" xfId="0" applyFont="1" applyFill="1" applyBorder="1" applyAlignment="1">
      <alignment vertical="center" wrapText="1"/>
    </xf>
    <xf numFmtId="0" fontId="4" fillId="15" borderId="7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center" vertical="center" wrapText="1"/>
    </xf>
    <xf numFmtId="2" fontId="4" fillId="7" borderId="12" xfId="0" applyNumberFormat="1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8" borderId="11" xfId="0" applyFont="1" applyFill="1" applyBorder="1" applyAlignment="1">
      <alignment horizontal="center" vertical="center" wrapText="1"/>
    </xf>
    <xf numFmtId="2" fontId="4" fillId="8" borderId="12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4" fillId="15" borderId="16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4" fillId="16" borderId="16" xfId="0" applyFont="1" applyFill="1" applyBorder="1" applyAlignment="1">
      <alignment horizontal="left" vertical="center" wrapText="1"/>
    </xf>
    <xf numFmtId="0" fontId="4" fillId="16" borderId="18" xfId="0" applyFont="1" applyFill="1" applyBorder="1" applyAlignment="1">
      <alignment horizontal="center" vertical="center" wrapText="1"/>
    </xf>
    <xf numFmtId="2" fontId="4" fillId="16" borderId="17" xfId="0" applyNumberFormat="1" applyFont="1" applyFill="1" applyBorder="1" applyAlignment="1">
      <alignment horizontal="center" vertical="center" wrapText="1"/>
    </xf>
    <xf numFmtId="0" fontId="4" fillId="17" borderId="16" xfId="0" applyFont="1" applyFill="1" applyBorder="1" applyAlignment="1">
      <alignment horizontal="left" vertical="center" wrapText="1"/>
    </xf>
    <xf numFmtId="0" fontId="4" fillId="17" borderId="18" xfId="0" applyFont="1" applyFill="1" applyBorder="1" applyAlignment="1">
      <alignment horizontal="center" vertical="center" wrapText="1"/>
    </xf>
    <xf numFmtId="2" fontId="4" fillId="17" borderId="17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2" fontId="5" fillId="6" borderId="12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2" fontId="5" fillId="6" borderId="6" xfId="0" applyNumberFormat="1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2" fontId="5" fillId="6" borderId="17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2" fontId="5" fillId="6" borderId="9" xfId="0" applyNumberFormat="1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2" fontId="6" fillId="6" borderId="15" xfId="0" applyNumberFormat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horizontal="center" vertical="top" wrapText="1"/>
    </xf>
    <xf numFmtId="0" fontId="4" fillId="15" borderId="19" xfId="0" applyFont="1" applyFill="1" applyBorder="1" applyAlignment="1">
      <alignment vertical="center" wrapText="1"/>
    </xf>
    <xf numFmtId="0" fontId="5" fillId="6" borderId="19" xfId="0" applyFont="1" applyFill="1" applyBorder="1" applyAlignment="1">
      <alignment horizontal="center" vertical="center" wrapText="1"/>
    </xf>
    <xf numFmtId="2" fontId="5" fillId="6" borderId="20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4" fillId="16" borderId="19" xfId="0" applyFont="1" applyFill="1" applyBorder="1" applyAlignment="1">
      <alignment horizontal="left" vertical="center" wrapText="1"/>
    </xf>
    <xf numFmtId="0" fontId="4" fillId="16" borderId="21" xfId="0" applyFont="1" applyFill="1" applyBorder="1" applyAlignment="1">
      <alignment horizontal="center" vertical="center" wrapText="1"/>
    </xf>
    <xf numFmtId="2" fontId="4" fillId="16" borderId="20" xfId="0" applyNumberFormat="1" applyFont="1" applyFill="1" applyBorder="1" applyAlignment="1">
      <alignment horizontal="center" vertical="center" wrapText="1"/>
    </xf>
    <xf numFmtId="0" fontId="4" fillId="17" borderId="22" xfId="0" applyFont="1" applyFill="1" applyBorder="1" applyAlignment="1">
      <alignment horizontal="left" vertical="center" wrapText="1"/>
    </xf>
    <xf numFmtId="0" fontId="4" fillId="17" borderId="23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2" fontId="4" fillId="17" borderId="24" xfId="0" applyNumberFormat="1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 wrapText="1"/>
    </xf>
    <xf numFmtId="2" fontId="5" fillId="6" borderId="15" xfId="0" applyNumberFormat="1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left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2" fontId="4" fillId="13" borderId="15" xfId="0" applyNumberFormat="1" applyFont="1" applyFill="1" applyBorder="1" applyAlignment="1">
      <alignment horizontal="center" vertical="center" wrapText="1"/>
    </xf>
    <xf numFmtId="0" fontId="4" fillId="14" borderId="13" xfId="0" applyFont="1" applyFill="1" applyBorder="1" applyAlignment="1">
      <alignment horizontal="left" vertical="center" wrapText="1"/>
    </xf>
    <xf numFmtId="0" fontId="4" fillId="14" borderId="14" xfId="0" applyFont="1" applyFill="1" applyBorder="1" applyAlignment="1">
      <alignment horizontal="center" vertical="center" wrapText="1"/>
    </xf>
    <xf numFmtId="2" fontId="4" fillId="14" borderId="15" xfId="0" applyNumberFormat="1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left" vertical="center" wrapText="1"/>
    </xf>
    <xf numFmtId="0" fontId="4" fillId="12" borderId="14" xfId="0" applyFont="1" applyFill="1" applyBorder="1" applyAlignment="1">
      <alignment horizontal="center" vertical="center" wrapText="1"/>
    </xf>
    <xf numFmtId="2" fontId="4" fillId="12" borderId="15" xfId="0" applyNumberFormat="1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4" fillId="9" borderId="21" xfId="0" applyFont="1" applyFill="1" applyBorder="1" applyAlignment="1">
      <alignment horizontal="center" vertical="center" wrapText="1"/>
    </xf>
    <xf numFmtId="2" fontId="4" fillId="9" borderId="20" xfId="0" applyNumberFormat="1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left" vertical="center" wrapText="1"/>
    </xf>
    <xf numFmtId="0" fontId="4" fillId="10" borderId="21" xfId="0" applyFont="1" applyFill="1" applyBorder="1" applyAlignment="1">
      <alignment horizontal="center" vertical="center" wrapText="1"/>
    </xf>
    <xf numFmtId="2" fontId="4" fillId="10" borderId="20" xfId="0" applyNumberFormat="1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left" vertical="center" wrapText="1"/>
    </xf>
    <xf numFmtId="0" fontId="4" fillId="11" borderId="21" xfId="0" applyFont="1" applyFill="1" applyBorder="1" applyAlignment="1">
      <alignment horizontal="center" vertical="center" wrapText="1"/>
    </xf>
    <xf numFmtId="2" fontId="4" fillId="11" borderId="20" xfId="0" applyNumberFormat="1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vertical="center" wrapText="1"/>
    </xf>
    <xf numFmtId="0" fontId="4" fillId="7" borderId="21" xfId="0" applyFont="1" applyFill="1" applyBorder="1" applyAlignment="1">
      <alignment horizontal="left" vertical="center" wrapText="1"/>
    </xf>
    <xf numFmtId="0" fontId="4" fillId="7" borderId="21" xfId="0" applyFont="1" applyFill="1" applyBorder="1" applyAlignment="1">
      <alignment horizontal="center" vertical="center" wrapText="1"/>
    </xf>
    <xf numFmtId="2" fontId="4" fillId="7" borderId="20" xfId="0" applyNumberFormat="1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center" vertical="center" wrapText="1"/>
    </xf>
    <xf numFmtId="2" fontId="4" fillId="8" borderId="20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2" fontId="4" fillId="4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2" fontId="4" fillId="5" borderId="15" xfId="0" applyNumberFormat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left" vertical="center" wrapText="1"/>
    </xf>
    <xf numFmtId="0" fontId="4" fillId="16" borderId="14" xfId="0" applyFont="1" applyFill="1" applyBorder="1" applyAlignment="1">
      <alignment horizontal="center" vertical="center" wrapText="1"/>
    </xf>
    <xf numFmtId="2" fontId="4" fillId="16" borderId="15" xfId="0" applyNumberFormat="1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horizontal="left" vertical="center" wrapText="1"/>
    </xf>
    <xf numFmtId="0" fontId="4" fillId="17" borderId="14" xfId="0" applyFont="1" applyFill="1" applyBorder="1" applyAlignment="1">
      <alignment horizontal="center" vertical="center" wrapText="1"/>
    </xf>
    <xf numFmtId="2" fontId="4" fillId="17" borderId="15" xfId="0" applyNumberFormat="1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vertical="center" wrapText="1"/>
    </xf>
    <xf numFmtId="0" fontId="4" fillId="13" borderId="21" xfId="0" applyFont="1" applyFill="1" applyBorder="1" applyAlignment="1">
      <alignment horizontal="left" vertical="center" wrapText="1"/>
    </xf>
    <xf numFmtId="0" fontId="4" fillId="13" borderId="21" xfId="0" applyFont="1" applyFill="1" applyBorder="1" applyAlignment="1">
      <alignment horizontal="center" vertical="center" wrapText="1"/>
    </xf>
    <xf numFmtId="2" fontId="4" fillId="13" borderId="20" xfId="0" applyNumberFormat="1" applyFont="1" applyFill="1" applyBorder="1" applyAlignment="1">
      <alignment horizontal="center" vertical="center" wrapText="1"/>
    </xf>
    <xf numFmtId="0" fontId="4" fillId="14" borderId="19" xfId="0" applyFont="1" applyFill="1" applyBorder="1" applyAlignment="1">
      <alignment horizontal="left" vertical="center" wrapText="1"/>
    </xf>
    <xf numFmtId="0" fontId="4" fillId="14" borderId="21" xfId="0" applyFont="1" applyFill="1" applyBorder="1" applyAlignment="1">
      <alignment horizontal="center" vertical="center" wrapText="1"/>
    </xf>
    <xf numFmtId="2" fontId="4" fillId="14" borderId="20" xfId="0" applyNumberFormat="1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left" vertical="center" wrapText="1"/>
    </xf>
    <xf numFmtId="0" fontId="4" fillId="12" borderId="21" xfId="0" applyFont="1" applyFill="1" applyBorder="1" applyAlignment="1">
      <alignment horizontal="center" vertical="center" wrapText="1"/>
    </xf>
    <xf numFmtId="2" fontId="4" fillId="12" borderId="20" xfId="0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center" vertical="center" wrapText="1"/>
    </xf>
    <xf numFmtId="2" fontId="4" fillId="9" borderId="15" xfId="0" applyNumberFormat="1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center" vertical="center" wrapText="1"/>
    </xf>
    <xf numFmtId="2" fontId="4" fillId="10" borderId="15" xfId="0" applyNumberFormat="1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left" vertical="center" wrapText="1"/>
    </xf>
    <xf numFmtId="0" fontId="4" fillId="11" borderId="14" xfId="0" applyFont="1" applyFill="1" applyBorder="1" applyAlignment="1">
      <alignment horizontal="center" vertical="center" wrapText="1"/>
    </xf>
    <xf numFmtId="2" fontId="4" fillId="11" borderId="15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2" fontId="4" fillId="4" borderId="20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4" fillId="7" borderId="14" xfId="0" applyFont="1" applyFill="1" applyBorder="1" applyAlignment="1">
      <alignment horizontal="center" vertical="center" wrapText="1"/>
    </xf>
    <xf numFmtId="2" fontId="4" fillId="7" borderId="15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horizontal="center" vertical="center" wrapText="1"/>
    </xf>
    <xf numFmtId="2" fontId="4" fillId="8" borderId="15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DAD9-9E59-4739-83D5-D76B3236758F}">
  <sheetPr>
    <pageSetUpPr fitToPage="1"/>
  </sheetPr>
  <dimension ref="A1:R24"/>
  <sheetViews>
    <sheetView tabSelected="1" zoomScaleNormal="100" workbookViewId="0">
      <selection activeCell="A2" sqref="A2"/>
    </sheetView>
  </sheetViews>
  <sheetFormatPr defaultRowHeight="14.5" x14ac:dyDescent="0.35"/>
  <cols>
    <col min="1" max="1" width="16.81640625" customWidth="1"/>
    <col min="2" max="2" width="8.81640625" style="2" customWidth="1"/>
    <col min="3" max="3" width="11.7265625" style="6" customWidth="1"/>
    <col min="4" max="4" width="12.7265625" style="8" customWidth="1"/>
    <col min="5" max="6" width="6.7265625" style="2" customWidth="1"/>
    <col min="7" max="7" width="8.81640625" style="2" customWidth="1"/>
    <col min="8" max="8" width="6.7265625" style="6" customWidth="1"/>
    <col min="9" max="9" width="12.7265625" style="8" customWidth="1"/>
    <col min="10" max="11" width="6.7265625" style="2" customWidth="1"/>
    <col min="12" max="12" width="8.81640625" style="2" customWidth="1"/>
    <col min="13" max="13" width="6.7265625" style="6" customWidth="1"/>
    <col min="14" max="14" width="12.7265625" style="8" customWidth="1"/>
    <col min="15" max="16" width="6.7265625" style="2" customWidth="1"/>
    <col min="17" max="17" width="8.81640625" style="2" customWidth="1"/>
    <col min="18" max="18" width="8.81640625" style="6" customWidth="1"/>
  </cols>
  <sheetData>
    <row r="1" spans="1:18" ht="65" thickBot="1" x14ac:dyDescent="0.4">
      <c r="A1" s="3" t="s">
        <v>0</v>
      </c>
      <c r="B1" s="91" t="s">
        <v>56</v>
      </c>
      <c r="C1" s="92" t="s">
        <v>57</v>
      </c>
      <c r="D1" s="63" t="s">
        <v>65</v>
      </c>
      <c r="E1" s="197" t="s">
        <v>66</v>
      </c>
      <c r="F1" s="197" t="s">
        <v>18</v>
      </c>
      <c r="G1" s="93" t="s">
        <v>58</v>
      </c>
      <c r="H1" s="198" t="s">
        <v>67</v>
      </c>
      <c r="I1" s="7" t="s">
        <v>51</v>
      </c>
      <c r="J1" s="197" t="s">
        <v>66</v>
      </c>
      <c r="K1" s="197" t="s">
        <v>18</v>
      </c>
      <c r="L1" s="93" t="s">
        <v>58</v>
      </c>
      <c r="M1" s="198" t="s">
        <v>27</v>
      </c>
      <c r="N1" s="7" t="s">
        <v>52</v>
      </c>
      <c r="O1" s="197" t="s">
        <v>66</v>
      </c>
      <c r="P1" s="197" t="s">
        <v>18</v>
      </c>
      <c r="Q1" s="93" t="s">
        <v>58</v>
      </c>
      <c r="R1" s="198" t="s">
        <v>28</v>
      </c>
    </row>
    <row r="2" spans="1:18" ht="38.25" customHeight="1" thickBot="1" x14ac:dyDescent="0.4">
      <c r="A2" s="96"/>
      <c r="B2" s="97">
        <f t="shared" ref="B2:B11" si="0">SUM(Q2,L2,G2)</f>
        <v>0</v>
      </c>
      <c r="C2" s="98">
        <f t="shared" ref="C2:C11" si="1">SUM(R2,M2,H2)</f>
        <v>0</v>
      </c>
      <c r="D2" s="99"/>
      <c r="E2" s="100"/>
      <c r="F2" s="100"/>
      <c r="G2" s="101">
        <f t="shared" ref="G2:G11" si="2">SUM(E2:F2)</f>
        <v>0</v>
      </c>
      <c r="H2" s="102"/>
      <c r="I2" s="103"/>
      <c r="J2" s="104"/>
      <c r="K2" s="104"/>
      <c r="L2" s="101">
        <f t="shared" ref="L2:L11" si="3">SUM(J2:K2)</f>
        <v>0</v>
      </c>
      <c r="M2" s="105"/>
      <c r="N2" s="106"/>
      <c r="O2" s="107"/>
      <c r="P2" s="107"/>
      <c r="Q2" s="108">
        <f t="shared" ref="Q2:Q11" si="4">SUM(O2:P2)</f>
        <v>0</v>
      </c>
      <c r="R2" s="109"/>
    </row>
    <row r="3" spans="1:18" ht="38.25" customHeight="1" thickBot="1" x14ac:dyDescent="0.4">
      <c r="A3" s="110"/>
      <c r="B3" s="111">
        <f t="shared" si="0"/>
        <v>0</v>
      </c>
      <c r="C3" s="112">
        <f t="shared" si="1"/>
        <v>0</v>
      </c>
      <c r="D3" s="113"/>
      <c r="E3" s="114"/>
      <c r="F3" s="114"/>
      <c r="G3" s="115">
        <f t="shared" si="2"/>
        <v>0</v>
      </c>
      <c r="H3" s="116"/>
      <c r="I3" s="117"/>
      <c r="J3" s="118"/>
      <c r="K3" s="118"/>
      <c r="L3" s="115">
        <f t="shared" si="3"/>
        <v>0</v>
      </c>
      <c r="M3" s="119"/>
      <c r="N3" s="120"/>
      <c r="O3" s="121"/>
      <c r="P3" s="121"/>
      <c r="Q3" s="115">
        <f t="shared" si="4"/>
        <v>0</v>
      </c>
      <c r="R3" s="122"/>
    </row>
    <row r="4" spans="1:18" ht="38.25" customHeight="1" thickBot="1" x14ac:dyDescent="0.4">
      <c r="A4" s="123"/>
      <c r="B4" s="97">
        <f t="shared" si="0"/>
        <v>0</v>
      </c>
      <c r="C4" s="98">
        <f t="shared" si="1"/>
        <v>0</v>
      </c>
      <c r="D4" s="124"/>
      <c r="E4" s="125"/>
      <c r="F4" s="125"/>
      <c r="G4" s="101">
        <f t="shared" si="2"/>
        <v>0</v>
      </c>
      <c r="H4" s="126"/>
      <c r="I4" s="127"/>
      <c r="J4" s="128"/>
      <c r="K4" s="128"/>
      <c r="L4" s="101">
        <f t="shared" si="3"/>
        <v>0</v>
      </c>
      <c r="M4" s="129"/>
      <c r="N4" s="130"/>
      <c r="O4" s="131"/>
      <c r="P4" s="131"/>
      <c r="Q4" s="101">
        <f t="shared" si="4"/>
        <v>0</v>
      </c>
      <c r="R4" s="132"/>
    </row>
    <row r="5" spans="1:18" ht="38.25" customHeight="1" thickBot="1" x14ac:dyDescent="0.4">
      <c r="A5" s="140"/>
      <c r="B5" s="111">
        <f t="shared" si="0"/>
        <v>0</v>
      </c>
      <c r="C5" s="112">
        <f t="shared" si="1"/>
        <v>0</v>
      </c>
      <c r="D5" s="141"/>
      <c r="E5" s="142"/>
      <c r="F5" s="142"/>
      <c r="G5" s="115">
        <f t="shared" si="2"/>
        <v>0</v>
      </c>
      <c r="H5" s="143"/>
      <c r="I5" s="144"/>
      <c r="J5" s="145"/>
      <c r="K5" s="145"/>
      <c r="L5" s="115">
        <f t="shared" si="3"/>
        <v>0</v>
      </c>
      <c r="M5" s="146"/>
      <c r="N5" s="147"/>
      <c r="O5" s="148"/>
      <c r="P5" s="148"/>
      <c r="Q5" s="115">
        <f t="shared" si="4"/>
        <v>0</v>
      </c>
      <c r="R5" s="149"/>
    </row>
    <row r="6" spans="1:18" ht="38.25" customHeight="1" thickBot="1" x14ac:dyDescent="0.4">
      <c r="A6" s="133"/>
      <c r="B6" s="97">
        <f t="shared" si="0"/>
        <v>0</v>
      </c>
      <c r="C6" s="98">
        <f t="shared" si="1"/>
        <v>0</v>
      </c>
      <c r="D6" s="134"/>
      <c r="E6" s="135"/>
      <c r="F6" s="135"/>
      <c r="G6" s="101">
        <f t="shared" si="2"/>
        <v>0</v>
      </c>
      <c r="H6" s="136"/>
      <c r="I6" s="137"/>
      <c r="J6" s="138"/>
      <c r="K6" s="138"/>
      <c r="L6" s="101">
        <f t="shared" si="3"/>
        <v>0</v>
      </c>
      <c r="M6" s="139"/>
      <c r="N6" s="137"/>
      <c r="O6" s="138"/>
      <c r="P6" s="138"/>
      <c r="Q6" s="101">
        <f t="shared" si="4"/>
        <v>0</v>
      </c>
      <c r="R6" s="139"/>
    </row>
    <row r="7" spans="1:18" ht="38.25" customHeight="1" thickBot="1" x14ac:dyDescent="0.4">
      <c r="A7" s="150"/>
      <c r="B7" s="111">
        <f t="shared" si="0"/>
        <v>0</v>
      </c>
      <c r="C7" s="112">
        <f t="shared" si="1"/>
        <v>0</v>
      </c>
      <c r="D7" s="151"/>
      <c r="E7" s="152"/>
      <c r="F7" s="152"/>
      <c r="G7" s="115">
        <f t="shared" si="2"/>
        <v>0</v>
      </c>
      <c r="H7" s="153"/>
      <c r="I7" s="154"/>
      <c r="J7" s="155"/>
      <c r="K7" s="155"/>
      <c r="L7" s="115">
        <f t="shared" si="3"/>
        <v>0</v>
      </c>
      <c r="M7" s="156"/>
      <c r="N7" s="157"/>
      <c r="O7" s="158"/>
      <c r="P7" s="158"/>
      <c r="Q7" s="115">
        <f t="shared" si="4"/>
        <v>0</v>
      </c>
      <c r="R7" s="159"/>
    </row>
    <row r="8" spans="1:18" ht="38.25" customHeight="1" thickBot="1" x14ac:dyDescent="0.4">
      <c r="A8" s="160"/>
      <c r="B8" s="97">
        <f t="shared" si="0"/>
        <v>0</v>
      </c>
      <c r="C8" s="98">
        <f t="shared" si="1"/>
        <v>0</v>
      </c>
      <c r="D8" s="161"/>
      <c r="E8" s="162"/>
      <c r="F8" s="162"/>
      <c r="G8" s="101">
        <f t="shared" si="2"/>
        <v>0</v>
      </c>
      <c r="H8" s="163"/>
      <c r="I8" s="164"/>
      <c r="J8" s="165"/>
      <c r="K8" s="165"/>
      <c r="L8" s="101">
        <f t="shared" si="3"/>
        <v>0</v>
      </c>
      <c r="M8" s="166"/>
      <c r="N8" s="167"/>
      <c r="O8" s="168"/>
      <c r="P8" s="168"/>
      <c r="Q8" s="101">
        <f t="shared" si="4"/>
        <v>0</v>
      </c>
      <c r="R8" s="169"/>
    </row>
    <row r="9" spans="1:18" ht="38.25" customHeight="1" thickBot="1" x14ac:dyDescent="0.4">
      <c r="A9" s="170"/>
      <c r="B9" s="111">
        <f t="shared" si="0"/>
        <v>0</v>
      </c>
      <c r="C9" s="112">
        <f t="shared" si="1"/>
        <v>0</v>
      </c>
      <c r="D9" s="171"/>
      <c r="E9" s="172"/>
      <c r="F9" s="172"/>
      <c r="G9" s="115">
        <f t="shared" si="2"/>
        <v>0</v>
      </c>
      <c r="H9" s="173"/>
      <c r="I9" s="174"/>
      <c r="J9" s="175"/>
      <c r="K9" s="175"/>
      <c r="L9" s="115">
        <f t="shared" si="3"/>
        <v>0</v>
      </c>
      <c r="M9" s="176"/>
      <c r="N9" s="177"/>
      <c r="O9" s="178"/>
      <c r="P9" s="178"/>
      <c r="Q9" s="115">
        <f t="shared" si="4"/>
        <v>0</v>
      </c>
      <c r="R9" s="179"/>
    </row>
    <row r="10" spans="1:18" ht="38.25" customHeight="1" thickBot="1" x14ac:dyDescent="0.4">
      <c r="A10" s="180"/>
      <c r="B10" s="97">
        <f t="shared" si="0"/>
        <v>0</v>
      </c>
      <c r="C10" s="98">
        <f t="shared" si="1"/>
        <v>0</v>
      </c>
      <c r="D10" s="181"/>
      <c r="E10" s="182"/>
      <c r="F10" s="182"/>
      <c r="G10" s="101">
        <f t="shared" si="2"/>
        <v>0</v>
      </c>
      <c r="H10" s="183"/>
      <c r="I10" s="184"/>
      <c r="J10" s="185"/>
      <c r="K10" s="185"/>
      <c r="L10" s="101">
        <f t="shared" si="3"/>
        <v>0</v>
      </c>
      <c r="M10" s="186"/>
      <c r="N10" s="187"/>
      <c r="O10" s="188"/>
      <c r="P10" s="188"/>
      <c r="Q10" s="101">
        <f t="shared" si="4"/>
        <v>0</v>
      </c>
      <c r="R10" s="189"/>
    </row>
    <row r="11" spans="1:18" ht="38.25" customHeight="1" thickBot="1" x14ac:dyDescent="0.4">
      <c r="A11" s="190"/>
      <c r="B11" s="111">
        <f t="shared" si="0"/>
        <v>0</v>
      </c>
      <c r="C11" s="112">
        <f t="shared" si="1"/>
        <v>0</v>
      </c>
      <c r="D11" s="191"/>
      <c r="E11" s="192"/>
      <c r="F11" s="192"/>
      <c r="G11" s="115">
        <f t="shared" si="2"/>
        <v>0</v>
      </c>
      <c r="H11" s="193"/>
      <c r="I11" s="194"/>
      <c r="J11" s="195"/>
      <c r="K11" s="195"/>
      <c r="L11" s="115">
        <f t="shared" si="3"/>
        <v>0</v>
      </c>
      <c r="M11" s="196"/>
      <c r="N11" s="194"/>
      <c r="O11" s="195"/>
      <c r="P11" s="195"/>
      <c r="Q11" s="115">
        <f t="shared" si="4"/>
        <v>0</v>
      </c>
      <c r="R11" s="196"/>
    </row>
    <row r="12" spans="1:18" ht="102" customHeight="1" x14ac:dyDescent="0.35">
      <c r="B12" s="201" t="s">
        <v>68</v>
      </c>
      <c r="E12" s="199" t="s">
        <v>59</v>
      </c>
      <c r="F12" s="199" t="s">
        <v>60</v>
      </c>
      <c r="H12" s="200" t="s">
        <v>61</v>
      </c>
    </row>
    <row r="13" spans="1:18" ht="139.5" customHeight="1" x14ac:dyDescent="0.35">
      <c r="E13" s="199" t="s">
        <v>62</v>
      </c>
      <c r="F13" s="199" t="s">
        <v>63</v>
      </c>
      <c r="H13" s="95"/>
    </row>
    <row r="15" spans="1:18" x14ac:dyDescent="0.35">
      <c r="A15" t="s">
        <v>64</v>
      </c>
    </row>
    <row r="16" spans="1:18" x14ac:dyDescent="0.35">
      <c r="A16" s="8" t="s">
        <v>53</v>
      </c>
    </row>
    <row r="17" spans="1:1" x14ac:dyDescent="0.35">
      <c r="A17" s="8" t="s">
        <v>54</v>
      </c>
    </row>
    <row r="20" spans="1:1" x14ac:dyDescent="0.35">
      <c r="A20" s="1" t="s">
        <v>20</v>
      </c>
    </row>
    <row r="21" spans="1:1" x14ac:dyDescent="0.35">
      <c r="A21" s="1" t="s">
        <v>16</v>
      </c>
    </row>
    <row r="22" spans="1:1" x14ac:dyDescent="0.35">
      <c r="A22" s="1" t="s">
        <v>17</v>
      </c>
    </row>
    <row r="23" spans="1:1" x14ac:dyDescent="0.35">
      <c r="A23" s="1" t="s">
        <v>26</v>
      </c>
    </row>
    <row r="24" spans="1:1" x14ac:dyDescent="0.35">
      <c r="A24" s="1" t="s">
        <v>25</v>
      </c>
    </row>
  </sheetData>
  <sortState xmlns:xlrd2="http://schemas.microsoft.com/office/spreadsheetml/2017/richdata2" ref="A2:R11">
    <sortCondition descending="1" ref="B2:B11"/>
    <sortCondition ref="C2:C11"/>
  </sortState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837A-0901-4C9E-8649-E64E09E750C8}">
  <sheetPr>
    <pageSetUpPr fitToPage="1"/>
  </sheetPr>
  <dimension ref="A1:R24"/>
  <sheetViews>
    <sheetView zoomScaleNormal="100" workbookViewId="0">
      <selection activeCell="A12" sqref="A12"/>
    </sheetView>
  </sheetViews>
  <sheetFormatPr defaultRowHeight="14.5" x14ac:dyDescent="0.35"/>
  <cols>
    <col min="1" max="1" width="16.81640625" customWidth="1"/>
    <col min="2" max="2" width="8.453125" style="2" customWidth="1"/>
    <col min="3" max="3" width="9.81640625" style="6" bestFit="1" customWidth="1"/>
    <col min="4" max="4" width="12.7265625" style="8" customWidth="1"/>
    <col min="5" max="6" width="6.7265625" style="2" customWidth="1"/>
    <col min="7" max="7" width="8.54296875" style="2" customWidth="1"/>
    <col min="8" max="8" width="6.7265625" style="6" customWidth="1"/>
    <col min="9" max="9" width="12.7265625" style="8" customWidth="1"/>
    <col min="10" max="11" width="6.7265625" style="2" customWidth="1"/>
    <col min="12" max="12" width="8.54296875" style="2" customWidth="1"/>
    <col min="13" max="13" width="6.7265625" style="6" customWidth="1"/>
    <col min="14" max="14" width="12.7265625" style="8" customWidth="1"/>
    <col min="15" max="16" width="6.7265625" style="2" customWidth="1"/>
    <col min="17" max="17" width="8.54296875" style="2" customWidth="1"/>
    <col min="18" max="18" width="8.81640625" style="6" customWidth="1"/>
  </cols>
  <sheetData>
    <row r="1" spans="1:18" ht="65" thickBot="1" x14ac:dyDescent="0.4">
      <c r="A1" s="3" t="s">
        <v>0</v>
      </c>
      <c r="B1" s="91" t="s">
        <v>56</v>
      </c>
      <c r="C1" s="92" t="s">
        <v>57</v>
      </c>
      <c r="D1" s="63" t="s">
        <v>50</v>
      </c>
      <c r="E1" s="4" t="s">
        <v>49</v>
      </c>
      <c r="F1" s="4" t="s">
        <v>18</v>
      </c>
      <c r="G1" s="93" t="s">
        <v>58</v>
      </c>
      <c r="H1" s="5" t="s">
        <v>55</v>
      </c>
      <c r="I1" s="7" t="s">
        <v>51</v>
      </c>
      <c r="J1" s="4" t="s">
        <v>49</v>
      </c>
      <c r="K1" s="4" t="s">
        <v>18</v>
      </c>
      <c r="L1" s="93" t="s">
        <v>58</v>
      </c>
      <c r="M1" s="5" t="s">
        <v>27</v>
      </c>
      <c r="N1" s="7" t="s">
        <v>52</v>
      </c>
      <c r="O1" s="4" t="s">
        <v>49</v>
      </c>
      <c r="P1" s="4" t="s">
        <v>18</v>
      </c>
      <c r="Q1" s="93" t="s">
        <v>58</v>
      </c>
      <c r="R1" s="5" t="s">
        <v>28</v>
      </c>
    </row>
    <row r="2" spans="1:18" ht="38.25" customHeight="1" x14ac:dyDescent="0.35">
      <c r="A2" s="56" t="s">
        <v>19</v>
      </c>
      <c r="B2" s="83">
        <f t="shared" ref="B2:B11" si="0">SUM(Q2,L2,G2)</f>
        <v>75</v>
      </c>
      <c r="C2" s="84">
        <f t="shared" ref="C2:C11" si="1">SUM(R2,M2,H2)</f>
        <v>61.16</v>
      </c>
      <c r="D2" s="57" t="s">
        <v>1</v>
      </c>
      <c r="E2" s="58">
        <v>0</v>
      </c>
      <c r="F2" s="58">
        <v>25</v>
      </c>
      <c r="G2" s="82">
        <f t="shared" ref="G2:G11" si="2">SUM(E2:F2)</f>
        <v>25</v>
      </c>
      <c r="H2" s="59">
        <v>15.03</v>
      </c>
      <c r="I2" s="60" t="s">
        <v>2</v>
      </c>
      <c r="J2" s="61">
        <v>0</v>
      </c>
      <c r="K2" s="61">
        <v>25</v>
      </c>
      <c r="L2" s="82">
        <f t="shared" ref="L2:L11" si="3">SUM(J2:K2)</f>
        <v>25</v>
      </c>
      <c r="M2" s="62">
        <v>21</v>
      </c>
      <c r="N2" s="74" t="s">
        <v>3</v>
      </c>
      <c r="O2" s="75">
        <v>0</v>
      </c>
      <c r="P2" s="75">
        <v>25</v>
      </c>
      <c r="Q2" s="78">
        <f t="shared" ref="Q2:Q11" si="4">SUM(O2:P2)</f>
        <v>25</v>
      </c>
      <c r="R2" s="76">
        <v>25.13</v>
      </c>
    </row>
    <row r="3" spans="1:18" ht="38.25" customHeight="1" x14ac:dyDescent="0.35">
      <c r="A3" s="52" t="s">
        <v>30</v>
      </c>
      <c r="B3" s="85">
        <f t="shared" si="0"/>
        <v>75</v>
      </c>
      <c r="C3" s="86">
        <f t="shared" si="1"/>
        <v>62.85</v>
      </c>
      <c r="D3" s="15" t="s">
        <v>34</v>
      </c>
      <c r="E3" s="16">
        <v>0</v>
      </c>
      <c r="F3" s="16">
        <v>25</v>
      </c>
      <c r="G3" s="79">
        <f t="shared" si="2"/>
        <v>25</v>
      </c>
      <c r="H3" s="17">
        <v>15.25</v>
      </c>
      <c r="I3" s="18" t="s">
        <v>40</v>
      </c>
      <c r="J3" s="19">
        <v>0</v>
      </c>
      <c r="K3" s="19">
        <v>25</v>
      </c>
      <c r="L3" s="79">
        <f t="shared" si="3"/>
        <v>25</v>
      </c>
      <c r="M3" s="20">
        <v>22.05</v>
      </c>
      <c r="N3" s="21" t="s">
        <v>45</v>
      </c>
      <c r="O3" s="22">
        <v>0</v>
      </c>
      <c r="P3" s="22">
        <v>25</v>
      </c>
      <c r="Q3" s="79">
        <f t="shared" si="4"/>
        <v>25</v>
      </c>
      <c r="R3" s="23">
        <v>25.55</v>
      </c>
    </row>
    <row r="4" spans="1:18" ht="38.25" customHeight="1" x14ac:dyDescent="0.35">
      <c r="A4" s="51" t="s">
        <v>29</v>
      </c>
      <c r="B4" s="85">
        <f t="shared" si="0"/>
        <v>70</v>
      </c>
      <c r="C4" s="86">
        <f t="shared" si="1"/>
        <v>75.72999999999999</v>
      </c>
      <c r="D4" s="9" t="s">
        <v>38</v>
      </c>
      <c r="E4" s="10">
        <v>-5</v>
      </c>
      <c r="F4" s="10">
        <v>25</v>
      </c>
      <c r="G4" s="79">
        <f t="shared" si="2"/>
        <v>20</v>
      </c>
      <c r="H4" s="11">
        <v>17.3</v>
      </c>
      <c r="I4" s="12" t="s">
        <v>39</v>
      </c>
      <c r="J4" s="13">
        <v>0</v>
      </c>
      <c r="K4" s="13">
        <v>25</v>
      </c>
      <c r="L4" s="79">
        <f t="shared" si="3"/>
        <v>25</v>
      </c>
      <c r="M4" s="14">
        <v>21.2</v>
      </c>
      <c r="N4" s="12" t="s">
        <v>44</v>
      </c>
      <c r="O4" s="13">
        <v>0</v>
      </c>
      <c r="P4" s="13">
        <v>25</v>
      </c>
      <c r="Q4" s="79">
        <f t="shared" si="4"/>
        <v>25</v>
      </c>
      <c r="R4" s="14">
        <v>37.229999999999997</v>
      </c>
    </row>
    <row r="5" spans="1:18" ht="38.25" customHeight="1" x14ac:dyDescent="0.35">
      <c r="A5" s="52" t="s">
        <v>21</v>
      </c>
      <c r="B5" s="85">
        <f t="shared" si="0"/>
        <v>50</v>
      </c>
      <c r="C5" s="86">
        <f t="shared" si="1"/>
        <v>64.55</v>
      </c>
      <c r="D5" s="15" t="s">
        <v>4</v>
      </c>
      <c r="E5" s="16">
        <v>0</v>
      </c>
      <c r="F5" s="16">
        <v>25</v>
      </c>
      <c r="G5" s="79">
        <f t="shared" si="2"/>
        <v>25</v>
      </c>
      <c r="H5" s="17">
        <v>19</v>
      </c>
      <c r="I5" s="18" t="s">
        <v>23</v>
      </c>
      <c r="J5" s="19">
        <v>0</v>
      </c>
      <c r="K5" s="19">
        <v>25</v>
      </c>
      <c r="L5" s="79">
        <f t="shared" si="3"/>
        <v>25</v>
      </c>
      <c r="M5" s="20">
        <v>20.05</v>
      </c>
      <c r="N5" s="21" t="s">
        <v>5</v>
      </c>
      <c r="O5" s="22">
        <v>0</v>
      </c>
      <c r="P5" s="22">
        <v>0</v>
      </c>
      <c r="Q5" s="79">
        <f t="shared" si="4"/>
        <v>0</v>
      </c>
      <c r="R5" s="23">
        <v>25.5</v>
      </c>
    </row>
    <row r="6" spans="1:18" ht="38.25" customHeight="1" x14ac:dyDescent="0.35">
      <c r="A6" s="64" t="s">
        <v>13</v>
      </c>
      <c r="B6" s="87">
        <f t="shared" si="0"/>
        <v>20</v>
      </c>
      <c r="C6" s="88">
        <f t="shared" si="1"/>
        <v>81.55</v>
      </c>
      <c r="D6" s="65" t="s">
        <v>14</v>
      </c>
      <c r="E6" s="66">
        <v>-5</v>
      </c>
      <c r="F6" s="66"/>
      <c r="G6" s="80">
        <f t="shared" si="2"/>
        <v>-5</v>
      </c>
      <c r="H6" s="67">
        <v>27.3</v>
      </c>
      <c r="I6" s="68" t="s">
        <v>24</v>
      </c>
      <c r="J6" s="69">
        <v>0</v>
      </c>
      <c r="K6" s="69">
        <v>0</v>
      </c>
      <c r="L6" s="80">
        <f t="shared" si="3"/>
        <v>0</v>
      </c>
      <c r="M6" s="70">
        <v>19.25</v>
      </c>
      <c r="N6" s="71" t="s">
        <v>15</v>
      </c>
      <c r="O6" s="72">
        <v>0</v>
      </c>
      <c r="P6" s="72">
        <v>25</v>
      </c>
      <c r="Q6" s="80">
        <f t="shared" si="4"/>
        <v>25</v>
      </c>
      <c r="R6" s="73">
        <v>35</v>
      </c>
    </row>
    <row r="7" spans="1:18" ht="38.25" customHeight="1" x14ac:dyDescent="0.35">
      <c r="A7" s="77" t="s">
        <v>6</v>
      </c>
      <c r="B7" s="85">
        <f t="shared" si="0"/>
        <v>15</v>
      </c>
      <c r="C7" s="86">
        <f t="shared" si="1"/>
        <v>67.099999999999994</v>
      </c>
      <c r="D7" s="24" t="s">
        <v>7</v>
      </c>
      <c r="E7" s="25">
        <v>0</v>
      </c>
      <c r="F7" s="25">
        <v>0</v>
      </c>
      <c r="G7" s="79">
        <f t="shared" si="2"/>
        <v>0</v>
      </c>
      <c r="H7" s="26">
        <v>22.35</v>
      </c>
      <c r="I7" s="27" t="s">
        <v>8</v>
      </c>
      <c r="J7" s="28">
        <v>-10</v>
      </c>
      <c r="K7" s="28"/>
      <c r="L7" s="79">
        <f t="shared" si="3"/>
        <v>-10</v>
      </c>
      <c r="M7" s="29">
        <v>22.37</v>
      </c>
      <c r="N7" s="30" t="s">
        <v>9</v>
      </c>
      <c r="O7" s="31">
        <v>0</v>
      </c>
      <c r="P7" s="31">
        <v>25</v>
      </c>
      <c r="Q7" s="79">
        <f t="shared" si="4"/>
        <v>25</v>
      </c>
      <c r="R7" s="32">
        <v>22.38</v>
      </c>
    </row>
    <row r="8" spans="1:18" ht="38.25" customHeight="1" x14ac:dyDescent="0.35">
      <c r="A8" s="54" t="s">
        <v>32</v>
      </c>
      <c r="B8" s="85">
        <f t="shared" si="0"/>
        <v>-5</v>
      </c>
      <c r="C8" s="86">
        <f t="shared" si="1"/>
        <v>102.1</v>
      </c>
      <c r="D8" s="33" t="s">
        <v>36</v>
      </c>
      <c r="E8" s="34">
        <v>-25</v>
      </c>
      <c r="F8" s="34"/>
      <c r="G8" s="79">
        <f t="shared" si="2"/>
        <v>-25</v>
      </c>
      <c r="H8" s="35">
        <v>60</v>
      </c>
      <c r="I8" s="36" t="s">
        <v>42</v>
      </c>
      <c r="J8" s="37">
        <v>-5</v>
      </c>
      <c r="K8" s="37"/>
      <c r="L8" s="79">
        <f t="shared" si="3"/>
        <v>-5</v>
      </c>
      <c r="M8" s="38">
        <v>24.05</v>
      </c>
      <c r="N8" s="39" t="s">
        <v>47</v>
      </c>
      <c r="O8" s="40">
        <v>0</v>
      </c>
      <c r="P8" s="40">
        <v>25</v>
      </c>
      <c r="Q8" s="79">
        <f t="shared" si="4"/>
        <v>25</v>
      </c>
      <c r="R8" s="41">
        <v>18.05</v>
      </c>
    </row>
    <row r="9" spans="1:18" ht="38.25" customHeight="1" x14ac:dyDescent="0.35">
      <c r="A9" s="53" t="s">
        <v>31</v>
      </c>
      <c r="B9" s="85">
        <f t="shared" si="0"/>
        <v>-10</v>
      </c>
      <c r="C9" s="86">
        <f t="shared" si="1"/>
        <v>104.67</v>
      </c>
      <c r="D9" s="24" t="s">
        <v>35</v>
      </c>
      <c r="E9" s="25">
        <v>-25</v>
      </c>
      <c r="F9" s="25"/>
      <c r="G9" s="79">
        <f t="shared" si="2"/>
        <v>-25</v>
      </c>
      <c r="H9" s="26">
        <v>60</v>
      </c>
      <c r="I9" s="27" t="s">
        <v>41</v>
      </c>
      <c r="J9" s="28">
        <v>-10</v>
      </c>
      <c r="K9" s="28"/>
      <c r="L9" s="79">
        <f t="shared" si="3"/>
        <v>-10</v>
      </c>
      <c r="M9" s="29">
        <v>22.45</v>
      </c>
      <c r="N9" s="30" t="s">
        <v>46</v>
      </c>
      <c r="O9" s="31">
        <v>0</v>
      </c>
      <c r="P9" s="31">
        <v>25</v>
      </c>
      <c r="Q9" s="79">
        <f t="shared" si="4"/>
        <v>25</v>
      </c>
      <c r="R9" s="32">
        <v>22.22</v>
      </c>
    </row>
    <row r="10" spans="1:18" ht="38.25" customHeight="1" x14ac:dyDescent="0.35">
      <c r="A10" s="54" t="s">
        <v>22</v>
      </c>
      <c r="B10" s="85">
        <f t="shared" si="0"/>
        <v>-10</v>
      </c>
      <c r="C10" s="86">
        <f t="shared" si="1"/>
        <v>110.49000000000001</v>
      </c>
      <c r="D10" s="33" t="s">
        <v>10</v>
      </c>
      <c r="E10" s="34">
        <v>-25</v>
      </c>
      <c r="F10" s="34"/>
      <c r="G10" s="79">
        <f t="shared" si="2"/>
        <v>-25</v>
      </c>
      <c r="H10" s="35">
        <v>60</v>
      </c>
      <c r="I10" s="36" t="s">
        <v>11</v>
      </c>
      <c r="J10" s="37">
        <v>0</v>
      </c>
      <c r="K10" s="37">
        <v>25</v>
      </c>
      <c r="L10" s="79">
        <f t="shared" si="3"/>
        <v>25</v>
      </c>
      <c r="M10" s="38">
        <v>24.05</v>
      </c>
      <c r="N10" s="39" t="s">
        <v>12</v>
      </c>
      <c r="O10" s="40">
        <v>-10</v>
      </c>
      <c r="P10" s="40"/>
      <c r="Q10" s="79">
        <f t="shared" si="4"/>
        <v>-10</v>
      </c>
      <c r="R10" s="41">
        <v>26.44</v>
      </c>
    </row>
    <row r="11" spans="1:18" ht="38.25" customHeight="1" thickBot="1" x14ac:dyDescent="0.4">
      <c r="A11" s="55" t="s">
        <v>33</v>
      </c>
      <c r="B11" s="89">
        <f t="shared" si="0"/>
        <v>-25</v>
      </c>
      <c r="C11" s="90">
        <f t="shared" si="1"/>
        <v>139.25</v>
      </c>
      <c r="D11" s="42" t="s">
        <v>37</v>
      </c>
      <c r="E11" s="43">
        <v>-25</v>
      </c>
      <c r="F11" s="43"/>
      <c r="G11" s="81">
        <f t="shared" si="2"/>
        <v>-25</v>
      </c>
      <c r="H11" s="44">
        <v>60</v>
      </c>
      <c r="I11" s="45" t="s">
        <v>43</v>
      </c>
      <c r="J11" s="46">
        <v>0</v>
      </c>
      <c r="K11" s="46">
        <v>25</v>
      </c>
      <c r="L11" s="81">
        <f t="shared" si="3"/>
        <v>25</v>
      </c>
      <c r="M11" s="47">
        <v>19.25</v>
      </c>
      <c r="N11" s="48" t="s">
        <v>48</v>
      </c>
      <c r="O11" s="49">
        <v>-25</v>
      </c>
      <c r="P11" s="49"/>
      <c r="Q11" s="81">
        <f t="shared" si="4"/>
        <v>-25</v>
      </c>
      <c r="R11" s="50">
        <v>60</v>
      </c>
    </row>
    <row r="12" spans="1:18" ht="119.25" customHeight="1" x14ac:dyDescent="0.35">
      <c r="E12" s="94" t="s">
        <v>59</v>
      </c>
      <c r="F12" s="94" t="s">
        <v>60</v>
      </c>
      <c r="H12" s="95" t="s">
        <v>61</v>
      </c>
    </row>
    <row r="13" spans="1:18" ht="139.5" customHeight="1" x14ac:dyDescent="0.35">
      <c r="E13" s="94" t="s">
        <v>62</v>
      </c>
      <c r="F13" s="94" t="s">
        <v>63</v>
      </c>
      <c r="H13" s="95"/>
    </row>
    <row r="15" spans="1:18" x14ac:dyDescent="0.35">
      <c r="A15" t="s">
        <v>64</v>
      </c>
    </row>
    <row r="16" spans="1:18" x14ac:dyDescent="0.35">
      <c r="A16" s="8" t="s">
        <v>53</v>
      </c>
    </row>
    <row r="17" spans="1:1" x14ac:dyDescent="0.35">
      <c r="A17" s="8" t="s">
        <v>54</v>
      </c>
    </row>
    <row r="20" spans="1:1" x14ac:dyDescent="0.35">
      <c r="A20" s="1" t="s">
        <v>20</v>
      </c>
    </row>
    <row r="21" spans="1:1" x14ac:dyDescent="0.35">
      <c r="A21" s="1" t="s">
        <v>16</v>
      </c>
    </row>
    <row r="22" spans="1:1" x14ac:dyDescent="0.35">
      <c r="A22" s="1" t="s">
        <v>17</v>
      </c>
    </row>
    <row r="23" spans="1:1" x14ac:dyDescent="0.35">
      <c r="A23" s="1" t="s">
        <v>26</v>
      </c>
    </row>
    <row r="24" spans="1:1" x14ac:dyDescent="0.35">
      <c r="A24" s="1" t="s">
        <v>25</v>
      </c>
    </row>
  </sheetData>
  <sortState xmlns:xlrd2="http://schemas.microsoft.com/office/spreadsheetml/2017/richdata2" ref="A2:R11">
    <sortCondition descending="1" ref="B2:B11"/>
    <sortCondition ref="C2:C11"/>
  </sortState>
  <pageMargins left="0.25" right="0.25" top="0.75" bottom="0.75" header="0.3" footer="0.3"/>
  <pageSetup paperSize="9"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FC63CA983E2C45B5EC17951D6976A5" ma:contentTypeVersion="18" ma:contentTypeDescription="Opret et nyt dokument." ma:contentTypeScope="" ma:versionID="3d846c316cd9f9d450fdbada1d394c8f">
  <xsd:schema xmlns:xsd="http://www.w3.org/2001/XMLSchema" xmlns:xs="http://www.w3.org/2001/XMLSchema" xmlns:p="http://schemas.microsoft.com/office/2006/metadata/properties" xmlns:ns2="1e5bfc5c-de17-4f5c-be04-4fbeebd17f0a" xmlns:ns3="dfc27a06-619b-464b-b753-61f85770eab9" targetNamespace="http://schemas.microsoft.com/office/2006/metadata/properties" ma:root="true" ma:fieldsID="91c4c246323c0281f0eade34feca8eec" ns2:_="" ns3:_="">
    <xsd:import namespace="1e5bfc5c-de17-4f5c-be04-4fbeebd17f0a"/>
    <xsd:import namespace="dfc27a06-619b-464b-b753-61f85770e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bfc5c-de17-4f5c-be04-4fbeebd17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103d9fa6-0062-49d7-a15d-51112ee09c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27a06-619b-464b-b753-61f85770eab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2f73f3-a342-410e-88a0-3fd4470453f6}" ma:internalName="TaxCatchAll" ma:showField="CatchAllData" ma:web="dfc27a06-619b-464b-b753-61f85770ea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27a06-619b-464b-b753-61f85770eab9" xsi:nil="true"/>
    <lcf76f155ced4ddcb4097134ff3c332f xmlns="1e5bfc5c-de17-4f5c-be04-4fbeebd17f0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5B6C57-DD93-4B78-BF7D-B06912454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bfc5c-de17-4f5c-be04-4fbeebd17f0a"/>
    <ds:schemaRef ds:uri="dfc27a06-619b-464b-b753-61f85770e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6CDFEF-62E1-4F34-9283-7EBFD76DEDA3}">
  <ds:schemaRefs>
    <ds:schemaRef ds:uri="http://schemas.microsoft.com/office/2006/documentManagement/types"/>
    <ds:schemaRef ds:uri="http://purl.org/dc/dcmitype/"/>
    <ds:schemaRef ds:uri="1e5bfc5c-de17-4f5c-be04-4fbeebd17f0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dfc27a06-619b-464b-b753-61f85770eab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1F219A-020F-49B3-853B-05D2F1FFB8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Hold skabelon</vt:lpstr>
      <vt:lpstr>Hold eksempel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 Sommer</dc:creator>
  <cp:lastModifiedBy>Lone Sommer</cp:lastModifiedBy>
  <cp:lastPrinted>2026-05-19T19:31:31Z</cp:lastPrinted>
  <dcterms:created xsi:type="dcterms:W3CDTF">2026-04-15T11:22:44Z</dcterms:created>
  <dcterms:modified xsi:type="dcterms:W3CDTF">2026-05-20T06:48:52Z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0x010100C3FC63CA983E2C45B5EC17951D6976A5</vt:lpwstr>
  </property>
  <property fmtid="{D5CDD505-2E9C-101B-9397-08002B2CF9AE}" pid="3" name="MediaServiceImageTags">
    <vt:lpwstr/>
  </property>
</Properties>
</file>